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<sst xmlns="http://schemas.openxmlformats.org/spreadsheetml/2006/main" count="43" uniqueCount="22">
  <si>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€</t>
  </si>
  <si>
    <t>TOT</t>
  </si>
  <si>
    <t>MEDIA ANNUA</t>
  </si>
  <si>
    <t>IREN        SpA</t>
  </si>
  <si>
    <t>RICAVI</t>
  </si>
  <si>
    <t>COSTI OPERATIVI</t>
  </si>
  <si>
    <t>MOL</t>
  </si>
  <si>
    <t>AMMORTAMENTI ACCAN., SVALUT.</t>
  </si>
  <si>
    <t xml:space="preserve">RISULTATO OPERATiVO (EBIT) </t>
  </si>
  <si>
    <t>Proventi finanziari</t>
  </si>
  <si>
    <t>Oneri finanziari</t>
  </si>
  <si>
    <t>Ris. prima delle imposte</t>
  </si>
  <si>
    <t>Imposte sul reddito</t>
  </si>
  <si>
    <t>Utile/Perdita (000)</t>
  </si>
  <si>
    <t>DIVIDENDI DSTR.</t>
  </si>
  <si>
    <t>Dividendi distribuiti</t>
  </si>
  <si>
    <t>RISERVA LEGALE</t>
  </si>
  <si>
    <t>RISERVA STRAORDINARIA</t>
  </si>
  <si>
    <r>
      <t>NOTA 1</t>
    </r>
    <r>
      <rPr>
        <b/>
        <sz val="10"/>
        <color indexed="10"/>
        <rFont val="Arial"/>
        <family val="2"/>
      </rPr>
      <t>: IL RISULTATO NEGATIVO DEL 2011 E' DOVUTO ALLA SVALUTAZIONE DI PARTECIPAZIONI PER € 136.125.958</t>
    </r>
  </si>
  <si>
    <t>NOTA 2: DISTRIBUITO UN ULTERIORE DIV. STR. DI € 19.271.008 PRESO DALLA RISERVA STRAORDINARIA</t>
  </si>
  <si>
    <t>migliaia di €</t>
  </si>
  <si>
    <t>IREN     Gruppo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</si>
</sst>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[RED]\-#,##0"/>
  </numFmts>
  <fonts count="23">
    <font>
      <sz val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5"/>
      <name val="Arial Narrow"/>
      <family val="2"/>
    </font>
    <font>
      <sz val="20"/>
      <name val="Arial Black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 Black"/>
      <family val="0"/>
    </font>
    <font>
      <sz val="10"/>
      <color indexed="9"/>
      <name val="Arial"/>
      <family val="2"/>
    </font>
    <font>
      <b/>
      <sz val="10"/>
      <name val="Arial Black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sz val="14"/>
      <color indexed="54"/>
      <name val="Arial"/>
      <family val="2"/>
    </font>
    <font>
      <b/>
      <sz val="15"/>
      <name val="Arial"/>
      <family val="2"/>
    </font>
    <font>
      <sz val="24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3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textRotation="180"/>
    </xf>
    <xf numFmtId="164" fontId="5" fillId="4" borderId="1" xfId="0" applyFont="1" applyFill="1" applyBorder="1" applyAlignment="1">
      <alignment horizontal="center" wrapText="1"/>
    </xf>
    <xf numFmtId="165" fontId="0" fillId="5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7" fillId="6" borderId="1" xfId="0" applyFont="1" applyFill="1" applyBorder="1" applyAlignment="1">
      <alignment horizontal="center" wrapText="1"/>
    </xf>
    <xf numFmtId="164" fontId="0" fillId="0" borderId="0" xfId="0" applyFill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/>
    </xf>
    <xf numFmtId="164" fontId="5" fillId="4" borderId="1" xfId="0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5" fillId="6" borderId="1" xfId="0" applyFont="1" applyFill="1" applyBorder="1" applyAlignment="1">
      <alignment wrapText="1"/>
    </xf>
    <xf numFmtId="165" fontId="0" fillId="7" borderId="1" xfId="0" applyNumberFormat="1" applyFont="1" applyFill="1" applyBorder="1" applyAlignment="1">
      <alignment horizontal="center"/>
    </xf>
    <xf numFmtId="164" fontId="9" fillId="8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/>
    </xf>
    <xf numFmtId="164" fontId="8" fillId="7" borderId="0" xfId="0" applyFont="1" applyFill="1" applyAlignment="1">
      <alignment wrapText="1"/>
    </xf>
    <xf numFmtId="164" fontId="0" fillId="7" borderId="0" xfId="0" applyFont="1" applyFill="1" applyAlignment="1">
      <alignment/>
    </xf>
    <xf numFmtId="164" fontId="9" fillId="10" borderId="1" xfId="0" applyFont="1" applyFill="1" applyBorder="1" applyAlignment="1">
      <alignment horizontal="center" vertical="center"/>
    </xf>
    <xf numFmtId="164" fontId="11" fillId="8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2" fillId="7" borderId="0" xfId="0" applyFont="1" applyFill="1" applyBorder="1" applyAlignment="1">
      <alignment wrapText="1"/>
    </xf>
    <xf numFmtId="164" fontId="12" fillId="8" borderId="0" xfId="0" applyFont="1" applyFill="1" applyBorder="1" applyAlignment="1">
      <alignment wrapText="1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 wrapText="1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1" xfId="0" applyFont="1" applyFill="1" applyBorder="1" applyAlignment="1">
      <alignment horizontal="center" wrapText="1"/>
    </xf>
    <xf numFmtId="164" fontId="19" fillId="2" borderId="1" xfId="0" applyFont="1" applyFill="1" applyBorder="1" applyAlignment="1">
      <alignment horizontal="center"/>
    </xf>
    <xf numFmtId="164" fontId="19" fillId="3" borderId="1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4" fillId="0" borderId="0" xfId="0" applyFont="1" applyFill="1" applyBorder="1" applyAlignment="1">
      <alignment horizontal="center" vertical="center" textRotation="180"/>
    </xf>
    <xf numFmtId="165" fontId="1" fillId="11" borderId="1" xfId="0" applyNumberFormat="1" applyFont="1" applyFill="1" applyBorder="1" applyAlignment="1">
      <alignment horizontal="left"/>
    </xf>
    <xf numFmtId="165" fontId="5" fillId="12" borderId="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2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left"/>
    </xf>
    <xf numFmtId="164" fontId="5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2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66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CC66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99"/>
      <rgbColor rgb="006666FF"/>
      <rgbColor rgb="0033CCCC"/>
      <rgbColor rgb="0099FF33"/>
      <rgbColor rgb="00FFD320"/>
      <rgbColor rgb="00FF950E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4">
      <selection activeCell="B41" sqref="B41"/>
    </sheetView>
  </sheetViews>
  <sheetFormatPr defaultColWidth="12.57421875" defaultRowHeight="25.5" customHeight="1"/>
  <cols>
    <col min="1" max="1" width="4.7109375" style="0" customWidth="1"/>
    <col min="2" max="2" width="22.00390625" style="1" customWidth="1"/>
    <col min="3" max="8" width="11.28125" style="0" customWidth="1"/>
    <col min="9" max="9" width="12.7109375" style="0" customWidth="1"/>
    <col min="10" max="16384" width="11.57421875" style="0" customWidth="1"/>
  </cols>
  <sheetData>
    <row r="1" spans="2:11" s="2" customFormat="1" ht="19.5" customHeight="1">
      <c r="B1" s="3" t="s">
        <v>0</v>
      </c>
      <c r="C1" s="4">
        <v>2010</v>
      </c>
      <c r="D1" s="4">
        <v>2011</v>
      </c>
      <c r="E1" s="4">
        <v>2012</v>
      </c>
      <c r="F1" s="4">
        <v>2013</v>
      </c>
      <c r="G1" s="4">
        <v>2014</v>
      </c>
      <c r="H1" s="4">
        <v>2015</v>
      </c>
      <c r="I1" s="5" t="s">
        <v>1</v>
      </c>
      <c r="J1" s="6" t="s">
        <v>2</v>
      </c>
      <c r="K1" s="7"/>
    </row>
    <row r="2" spans="1:11" s="12" customFormat="1" ht="25.5" customHeight="1">
      <c r="A2" s="8" t="s">
        <v>3</v>
      </c>
      <c r="B2" s="9" t="s">
        <v>4</v>
      </c>
      <c r="C2" s="10">
        <v>14869055</v>
      </c>
      <c r="D2" s="10">
        <v>15652971</v>
      </c>
      <c r="E2" s="10">
        <v>31862160</v>
      </c>
      <c r="F2" s="10">
        <v>14427053</v>
      </c>
      <c r="G2" s="10">
        <v>19105580</v>
      </c>
      <c r="H2" s="10">
        <v>89967241</v>
      </c>
      <c r="I2" s="10">
        <f>SUM(C2:H2)</f>
        <v>185884060</v>
      </c>
      <c r="J2" s="11">
        <f>I2/6</f>
        <v>30980676.666666668</v>
      </c>
      <c r="K2"/>
    </row>
    <row r="3" spans="1:11" s="14" customFormat="1" ht="25.5" customHeight="1">
      <c r="A3" s="8"/>
      <c r="B3" s="13" t="s">
        <v>5</v>
      </c>
      <c r="C3" s="10">
        <v>-31824346</v>
      </c>
      <c r="D3" s="10">
        <v>-38277541</v>
      </c>
      <c r="E3" s="10">
        <v>-41988810</v>
      </c>
      <c r="F3" s="10">
        <v>-35734474</v>
      </c>
      <c r="G3" s="10">
        <v>-48739292</v>
      </c>
      <c r="H3" s="10">
        <v>-97781256</v>
      </c>
      <c r="I3" s="10">
        <f>SUM(C3:H3)</f>
        <v>-294345719</v>
      </c>
      <c r="J3" s="11">
        <f>I3/6</f>
        <v>-49057619.833333336</v>
      </c>
      <c r="K3"/>
    </row>
    <row r="4" spans="1:11" s="14" customFormat="1" ht="25.5" customHeight="1">
      <c r="A4" s="8"/>
      <c r="B4" s="9" t="s">
        <v>6</v>
      </c>
      <c r="C4" s="15">
        <v>-16955291</v>
      </c>
      <c r="D4" s="15">
        <v>-22624570</v>
      </c>
      <c r="E4" s="15">
        <v>-10126650</v>
      </c>
      <c r="F4" s="15">
        <v>-21307421</v>
      </c>
      <c r="G4" s="15">
        <v>-29633712</v>
      </c>
      <c r="H4" s="15">
        <v>-7814015</v>
      </c>
      <c r="I4" s="15">
        <f>SUM(C4:H4)</f>
        <v>-108461659</v>
      </c>
      <c r="J4" s="11">
        <f>I4/6</f>
        <v>-18076943.166666668</v>
      </c>
      <c r="K4"/>
    </row>
    <row r="5" spans="1:11" s="14" customFormat="1" ht="25.5" customHeight="1">
      <c r="A5" s="8"/>
      <c r="B5" s="16" t="s">
        <v>7</v>
      </c>
      <c r="C5" s="15">
        <v>-775067</v>
      </c>
      <c r="D5" s="15">
        <v>-8876643</v>
      </c>
      <c r="E5" s="15">
        <v>-3886024</v>
      </c>
      <c r="F5" s="15">
        <v>-980981</v>
      </c>
      <c r="G5" s="15">
        <v>-2913686</v>
      </c>
      <c r="H5" s="15">
        <v>-3648669</v>
      </c>
      <c r="I5" s="15">
        <f>SUM(C5:H5)</f>
        <v>-21081070</v>
      </c>
      <c r="J5" s="17">
        <f>I5/6</f>
        <v>-3513511.6666666665</v>
      </c>
      <c r="K5"/>
    </row>
    <row r="6" spans="1:10" ht="25.5" customHeight="1">
      <c r="A6" s="8"/>
      <c r="B6" s="18" t="s">
        <v>8</v>
      </c>
      <c r="C6" s="15">
        <v>-17730358</v>
      </c>
      <c r="D6" s="15">
        <v>-22624570</v>
      </c>
      <c r="E6" s="15">
        <v>-14012674</v>
      </c>
      <c r="F6" s="15">
        <v>-22288000</v>
      </c>
      <c r="G6" s="15">
        <v>-32548000</v>
      </c>
      <c r="H6" s="15">
        <v>-11462000</v>
      </c>
      <c r="I6" s="19">
        <f>SUM(C6:H6)</f>
        <v>-120665602</v>
      </c>
      <c r="J6" s="20">
        <f>I6/6</f>
        <v>-20110933.666666668</v>
      </c>
    </row>
    <row r="7" spans="1:10" ht="25.5" customHeight="1">
      <c r="A7" s="8"/>
      <c r="B7" s="21" t="s">
        <v>9</v>
      </c>
      <c r="C7" s="15">
        <v>177650961</v>
      </c>
      <c r="D7" s="15">
        <v>183938354</v>
      </c>
      <c r="E7" s="15">
        <v>180648850</v>
      </c>
      <c r="F7" s="15">
        <v>197389000</v>
      </c>
      <c r="G7" s="15">
        <v>175417000</v>
      </c>
      <c r="H7" s="15">
        <v>238102000</v>
      </c>
      <c r="I7" s="19">
        <f>SUM(C7:H7)</f>
        <v>1153146165</v>
      </c>
      <c r="J7" s="20">
        <f>I7/6</f>
        <v>192191027.5</v>
      </c>
    </row>
    <row r="8" spans="1:10" ht="25.5" customHeight="1">
      <c r="A8" s="8"/>
      <c r="B8" s="18" t="s">
        <v>10</v>
      </c>
      <c r="C8" s="15">
        <v>-67247122</v>
      </c>
      <c r="D8" s="15">
        <v>-96614561</v>
      </c>
      <c r="E8" s="15">
        <v>-110272586</v>
      </c>
      <c r="F8" s="15">
        <v>-99300000</v>
      </c>
      <c r="G8" s="15">
        <v>-109401000</v>
      </c>
      <c r="H8" s="15">
        <v>-111678000</v>
      </c>
      <c r="I8" s="19">
        <f>SUM(C8:H8)</f>
        <v>-594513269</v>
      </c>
      <c r="J8" s="20">
        <f>I8/6</f>
        <v>-99085544.83333333</v>
      </c>
    </row>
    <row r="9" spans="1:10" ht="25.5" customHeight="1">
      <c r="A9" s="8"/>
      <c r="B9" s="21" t="s">
        <v>11</v>
      </c>
      <c r="C9" s="15">
        <v>92673481</v>
      </c>
      <c r="D9" s="22">
        <v>-72314378</v>
      </c>
      <c r="E9" s="15">
        <v>56363590</v>
      </c>
      <c r="F9" s="15">
        <v>75806000</v>
      </c>
      <c r="G9" s="15">
        <v>33469000</v>
      </c>
      <c r="H9" s="15">
        <v>114961000</v>
      </c>
      <c r="I9" s="19">
        <f>SUM(C9:H9)</f>
        <v>300958693</v>
      </c>
      <c r="J9" s="20">
        <f>I9/6</f>
        <v>50159782.166666664</v>
      </c>
    </row>
    <row r="10" spans="1:10" ht="25.5" customHeight="1">
      <c r="A10" s="8"/>
      <c r="B10" s="18" t="s">
        <v>12</v>
      </c>
      <c r="C10" s="15">
        <v>10016176</v>
      </c>
      <c r="D10" s="15">
        <v>15020889</v>
      </c>
      <c r="E10" s="15">
        <v>13947595</v>
      </c>
      <c r="F10" s="15">
        <v>11000000</v>
      </c>
      <c r="G10" s="15">
        <v>16628000</v>
      </c>
      <c r="H10" s="15">
        <v>9540000</v>
      </c>
      <c r="I10" s="19">
        <f>SUM(C10:H10)</f>
        <v>76152660</v>
      </c>
      <c r="J10" s="20">
        <f>I10/6</f>
        <v>12692110</v>
      </c>
    </row>
    <row r="11" spans="1:10" ht="25.5" customHeight="1">
      <c r="A11" s="8"/>
      <c r="B11" s="21" t="s">
        <v>13</v>
      </c>
      <c r="C11" s="15">
        <v>102689657</v>
      </c>
      <c r="D11" s="15">
        <v>-57293489</v>
      </c>
      <c r="E11" s="15">
        <v>70311187</v>
      </c>
      <c r="F11" s="15">
        <v>86859000</v>
      </c>
      <c r="G11" s="15">
        <v>50097000</v>
      </c>
      <c r="H11" s="15">
        <v>124501000</v>
      </c>
      <c r="I11" s="19">
        <f>SUM(C11:H11)</f>
        <v>377164355</v>
      </c>
      <c r="J11" s="20">
        <f>I11/6</f>
        <v>62860725.833333336</v>
      </c>
    </row>
    <row r="12" spans="1:256" ht="27.75" customHeight="1">
      <c r="A12" s="8"/>
      <c r="B12" s="23" t="s">
        <v>14</v>
      </c>
      <c r="C12" s="15">
        <v>97503641</v>
      </c>
      <c r="D12" s="15">
        <v>16590933</v>
      </c>
      <c r="E12" s="15">
        <v>66746603</v>
      </c>
      <c r="F12" s="15">
        <v>66746603</v>
      </c>
      <c r="G12" s="24">
        <v>47475595</v>
      </c>
      <c r="H12" s="15">
        <v>70192412</v>
      </c>
      <c r="I12" s="19">
        <f>SUM(C12:H12)</f>
        <v>365255787</v>
      </c>
      <c r="J12" s="20">
        <f>I12/6</f>
        <v>60875964.5</v>
      </c>
      <c r="FQ12" s="25" t="s">
        <v>15</v>
      </c>
      <c r="FR12" s="26"/>
      <c r="FS12" s="26"/>
      <c r="FT12" s="26"/>
      <c r="FU12" s="26"/>
      <c r="FV12" s="26"/>
      <c r="FW12" s="26"/>
      <c r="FX12" s="26"/>
      <c r="FY12" s="26"/>
      <c r="FZ12" s="25" t="s">
        <v>15</v>
      </c>
      <c r="GA12" s="26"/>
      <c r="GB12" s="26"/>
      <c r="GC12" s="26"/>
      <c r="GD12" s="26"/>
      <c r="GE12" s="26"/>
      <c r="GF12" s="26"/>
      <c r="GG12" s="26"/>
      <c r="GH12" s="26"/>
      <c r="GI12" s="25" t="s">
        <v>15</v>
      </c>
      <c r="GJ12" s="26"/>
      <c r="GK12" s="26"/>
      <c r="GL12" s="26"/>
      <c r="GM12" s="26"/>
      <c r="GN12" s="26"/>
      <c r="GO12" s="26"/>
      <c r="GP12" s="26"/>
      <c r="GQ12" s="26"/>
      <c r="GR12" s="25" t="s">
        <v>15</v>
      </c>
      <c r="GS12" s="26"/>
      <c r="GT12" s="26"/>
      <c r="GU12" s="26"/>
      <c r="GV12" s="26"/>
      <c r="GW12" s="26"/>
      <c r="GX12" s="26"/>
      <c r="GY12" s="26"/>
      <c r="GZ12" s="26"/>
      <c r="HA12" s="25" t="s">
        <v>15</v>
      </c>
      <c r="HB12" s="26"/>
      <c r="HC12" s="26"/>
      <c r="HD12" s="26"/>
      <c r="HE12" s="26"/>
      <c r="HF12" s="26"/>
      <c r="HG12" s="26"/>
      <c r="HH12" s="26"/>
      <c r="HI12" s="26"/>
      <c r="HJ12" s="25" t="s">
        <v>15</v>
      </c>
      <c r="HK12" s="26"/>
      <c r="HL12" s="26"/>
      <c r="HM12" s="26"/>
      <c r="HN12" s="26"/>
      <c r="HO12" s="26"/>
      <c r="HP12" s="26"/>
      <c r="HQ12" s="26"/>
      <c r="HR12" s="26"/>
      <c r="HS12" s="25" t="s">
        <v>15</v>
      </c>
      <c r="HT12" s="26"/>
      <c r="HU12" s="26"/>
      <c r="HV12" s="26"/>
      <c r="HW12" s="26"/>
      <c r="HX12" s="26"/>
      <c r="HY12" s="26"/>
      <c r="HZ12" s="26"/>
      <c r="IA12" s="26"/>
      <c r="IB12" s="25" t="s">
        <v>15</v>
      </c>
      <c r="IC12" s="26"/>
      <c r="ID12" s="26"/>
      <c r="IE12" s="26"/>
      <c r="IF12" s="26"/>
      <c r="IG12" s="26"/>
      <c r="IH12" s="26"/>
      <c r="II12" s="26"/>
      <c r="IJ12" s="26"/>
      <c r="IK12" s="25" t="s">
        <v>15</v>
      </c>
      <c r="IL12" s="26"/>
      <c r="IM12" s="26"/>
      <c r="IN12" s="26"/>
      <c r="IO12" s="26"/>
      <c r="IP12" s="26"/>
      <c r="IQ12" s="26"/>
      <c r="IR12" s="26"/>
      <c r="IS12" s="26"/>
      <c r="IT12" s="25" t="s">
        <v>15</v>
      </c>
      <c r="IU12" s="26"/>
      <c r="IV12" s="26"/>
    </row>
    <row r="13" spans="1:10" ht="27.75" customHeight="1">
      <c r="A13" s="8"/>
      <c r="B13" s="27" t="s">
        <v>16</v>
      </c>
      <c r="C13" s="15">
        <v>5134482</v>
      </c>
      <c r="D13" s="15">
        <v>0</v>
      </c>
      <c r="E13" s="15">
        <v>3515559</v>
      </c>
      <c r="F13" s="15">
        <v>4342970</v>
      </c>
      <c r="G13" s="15">
        <v>2504826</v>
      </c>
      <c r="H13" s="15">
        <v>6225039</v>
      </c>
      <c r="I13" s="19">
        <f>SUM(C13:H13)</f>
        <v>21722876</v>
      </c>
      <c r="J13" s="20">
        <f>I13/6</f>
        <v>3620479.3333333335</v>
      </c>
    </row>
    <row r="14" spans="1:256" ht="27.75" customHeight="1">
      <c r="A14" s="8"/>
      <c r="B14" s="28" t="s">
        <v>17</v>
      </c>
      <c r="C14" s="15">
        <v>0.05</v>
      </c>
      <c r="D14" s="15">
        <v>-16590933</v>
      </c>
      <c r="E14" s="15">
        <v>49026</v>
      </c>
      <c r="F14" s="15">
        <v>15769823</v>
      </c>
      <c r="G14" s="15">
        <v>116106</v>
      </c>
      <c r="H14" s="15">
        <v>48083332</v>
      </c>
      <c r="I14" s="19">
        <f>SUM(C14:H14)</f>
        <v>47427354.05</v>
      </c>
      <c r="J14" s="20">
        <f>I14/6</f>
        <v>7904559.008333333</v>
      </c>
      <c r="FQ14" s="25"/>
      <c r="FR14" s="26"/>
      <c r="FS14" s="26"/>
      <c r="FT14" s="26"/>
      <c r="FU14" s="26"/>
      <c r="FV14" s="26"/>
      <c r="FW14" s="26"/>
      <c r="FX14" s="26"/>
      <c r="FY14" s="26"/>
      <c r="FZ14" s="25"/>
      <c r="GA14" s="26"/>
      <c r="GB14" s="26"/>
      <c r="GC14" s="26"/>
      <c r="GD14" s="26"/>
      <c r="GE14" s="26"/>
      <c r="GF14" s="26"/>
      <c r="GG14" s="26"/>
      <c r="GH14" s="26"/>
      <c r="GI14" s="25"/>
      <c r="GJ14" s="26"/>
      <c r="GK14" s="26"/>
      <c r="GL14" s="26"/>
      <c r="GM14" s="26"/>
      <c r="GN14" s="26"/>
      <c r="GO14" s="26"/>
      <c r="GP14" s="26"/>
      <c r="GQ14" s="26"/>
      <c r="GR14" s="25"/>
      <c r="GS14" s="26"/>
      <c r="GT14" s="26"/>
      <c r="GU14" s="26"/>
      <c r="GV14" s="26"/>
      <c r="GW14" s="26"/>
      <c r="GX14" s="26"/>
      <c r="GY14" s="26"/>
      <c r="GZ14" s="26"/>
      <c r="HA14" s="25"/>
      <c r="HB14" s="26"/>
      <c r="HC14" s="26"/>
      <c r="HD14" s="26"/>
      <c r="HE14" s="26"/>
      <c r="HF14" s="26"/>
      <c r="HG14" s="26"/>
      <c r="HH14" s="26"/>
      <c r="HI14" s="26"/>
      <c r="HJ14" s="25"/>
      <c r="HK14" s="26"/>
      <c r="HL14" s="26"/>
      <c r="HM14" s="26"/>
      <c r="HN14" s="26"/>
      <c r="HO14" s="26"/>
      <c r="HP14" s="26"/>
      <c r="HQ14" s="26"/>
      <c r="HR14" s="26"/>
      <c r="HS14" s="25"/>
      <c r="HT14" s="26"/>
      <c r="HU14" s="26"/>
      <c r="HV14" s="26"/>
      <c r="HW14" s="26"/>
      <c r="HX14" s="26"/>
      <c r="HY14" s="26"/>
      <c r="HZ14" s="26"/>
      <c r="IA14" s="26"/>
      <c r="IB14" s="25"/>
      <c r="IC14" s="26"/>
      <c r="ID14" s="26"/>
      <c r="IE14" s="26"/>
      <c r="IF14" s="26"/>
      <c r="IG14" s="26"/>
      <c r="IH14" s="26"/>
      <c r="II14" s="26"/>
      <c r="IJ14" s="26"/>
      <c r="IK14" s="25"/>
      <c r="IL14" s="26"/>
      <c r="IM14" s="26"/>
      <c r="IN14" s="26"/>
      <c r="IO14" s="26"/>
      <c r="IP14" s="26"/>
      <c r="IQ14" s="26"/>
      <c r="IR14" s="26"/>
      <c r="IS14" s="26"/>
      <c r="IT14" s="25"/>
      <c r="IU14" s="26"/>
      <c r="IV14" s="26"/>
    </row>
    <row r="15" spans="1:9" ht="25.5" customHeight="1">
      <c r="A15" s="29"/>
      <c r="B15" s="30" t="s">
        <v>18</v>
      </c>
      <c r="C15" s="30"/>
      <c r="D15" s="30"/>
      <c r="E15" s="30"/>
      <c r="F15" s="30"/>
      <c r="G15" s="30"/>
      <c r="H15" s="30"/>
      <c r="I15" s="30"/>
    </row>
    <row r="16" spans="1:9" ht="25.5" customHeight="1">
      <c r="A16" s="29"/>
      <c r="B16" s="31" t="s">
        <v>19</v>
      </c>
      <c r="C16" s="31"/>
      <c r="D16" s="31"/>
      <c r="E16" s="31"/>
      <c r="F16" s="31"/>
      <c r="G16" s="31"/>
      <c r="H16" s="31"/>
      <c r="I16" s="31"/>
    </row>
    <row r="17" spans="1:9" s="29" customFormat="1" ht="25.5" customHeight="1">
      <c r="A17" s="32"/>
      <c r="B17" s="33"/>
      <c r="C17" s="34"/>
      <c r="D17" s="34"/>
      <c r="E17" s="34"/>
      <c r="F17" s="34"/>
      <c r="G17" s="34"/>
      <c r="H17" s="34"/>
      <c r="I17" s="35"/>
    </row>
    <row r="18" spans="1:9" s="29" customFormat="1" ht="25.5" customHeight="1">
      <c r="A18" s="32"/>
      <c r="B18" s="33"/>
      <c r="C18" s="34"/>
      <c r="D18" s="34"/>
      <c r="E18" s="34"/>
      <c r="F18" s="34"/>
      <c r="G18" s="34"/>
      <c r="H18" s="34"/>
      <c r="I18" s="35"/>
    </row>
    <row r="19" spans="1:10" ht="25.5" customHeight="1">
      <c r="A19" s="29"/>
      <c r="B19" s="36" t="s">
        <v>20</v>
      </c>
      <c r="C19" s="37">
        <v>2010</v>
      </c>
      <c r="D19" s="37">
        <v>2011</v>
      </c>
      <c r="E19" s="37">
        <v>2012</v>
      </c>
      <c r="F19" s="37">
        <v>2013</v>
      </c>
      <c r="G19" s="37">
        <v>2014</v>
      </c>
      <c r="H19" s="37">
        <v>2015</v>
      </c>
      <c r="I19" s="38" t="s">
        <v>1</v>
      </c>
      <c r="J19" s="39" t="s">
        <v>2</v>
      </c>
    </row>
    <row r="20" spans="1:10" ht="25.5" customHeight="1">
      <c r="A20" s="40" t="s">
        <v>21</v>
      </c>
      <c r="B20" s="9" t="s">
        <v>4</v>
      </c>
      <c r="C20" s="41">
        <v>2827887</v>
      </c>
      <c r="D20" s="41">
        <v>3520599</v>
      </c>
      <c r="E20" s="41">
        <v>4003654</v>
      </c>
      <c r="F20" s="41">
        <v>3372693</v>
      </c>
      <c r="G20" s="41">
        <v>2901838</v>
      </c>
      <c r="H20" s="41">
        <v>3094112</v>
      </c>
      <c r="I20" s="42">
        <f>C20+D20+E20+F20+G20+H20</f>
        <v>19720783</v>
      </c>
      <c r="J20" s="43">
        <f>I20/6</f>
        <v>3286797.1666666665</v>
      </c>
    </row>
    <row r="21" spans="1:10" ht="25.5" customHeight="1">
      <c r="A21" s="40"/>
      <c r="B21" s="13" t="s">
        <v>5</v>
      </c>
      <c r="C21" s="41">
        <v>-2332695</v>
      </c>
      <c r="D21" s="41">
        <v>2928533</v>
      </c>
      <c r="E21" s="41">
        <v>-3698236</v>
      </c>
      <c r="F21" s="41">
        <v>-2720370</v>
      </c>
      <c r="G21" s="41">
        <v>-2279174</v>
      </c>
      <c r="H21" s="41">
        <v>-2416349</v>
      </c>
      <c r="I21" s="42">
        <f>C21+D21+E21+F21+G21+H21</f>
        <v>-10518291</v>
      </c>
      <c r="J21" s="43">
        <f>I21/6</f>
        <v>-1753048.5</v>
      </c>
    </row>
    <row r="22" spans="1:10" ht="25.5" customHeight="1">
      <c r="A22" s="40"/>
      <c r="B22" s="9" t="s">
        <v>6</v>
      </c>
      <c r="C22" s="41">
        <v>495192</v>
      </c>
      <c r="D22" s="41">
        <v>592066</v>
      </c>
      <c r="E22" s="41">
        <v>629605</v>
      </c>
      <c r="F22" s="41">
        <v>652323</v>
      </c>
      <c r="G22" s="41">
        <v>622664</v>
      </c>
      <c r="H22" s="41">
        <v>677763</v>
      </c>
      <c r="I22" s="44">
        <f>C22+D22+E22+F22+G22+H22</f>
        <v>3669613</v>
      </c>
      <c r="J22" s="43">
        <f>I22/6</f>
        <v>611602.1666666666</v>
      </c>
    </row>
    <row r="23" spans="1:10" ht="25.5" customHeight="1">
      <c r="A23" s="40"/>
      <c r="B23" s="16" t="s">
        <v>7</v>
      </c>
      <c r="C23" s="41">
        <v>-209712</v>
      </c>
      <c r="D23" s="41">
        <v>-283433</v>
      </c>
      <c r="E23" s="41">
        <v>-288674</v>
      </c>
      <c r="F23" s="41">
        <v>-321367</v>
      </c>
      <c r="G23" s="41">
        <v>297303</v>
      </c>
      <c r="H23" s="41">
        <v>-330943</v>
      </c>
      <c r="I23" s="44">
        <f>C23+D23+E23+F23+G23+H23</f>
        <v>-1136826</v>
      </c>
      <c r="J23" s="43">
        <f>I23/6</f>
        <v>-189471</v>
      </c>
    </row>
    <row r="24" spans="1:10" ht="25.5" customHeight="1">
      <c r="A24" s="40"/>
      <c r="B24" s="18" t="s">
        <v>8</v>
      </c>
      <c r="C24" s="41">
        <v>285480</v>
      </c>
      <c r="D24" s="41">
        <v>308633</v>
      </c>
      <c r="E24" s="41">
        <v>340931</v>
      </c>
      <c r="F24" s="41">
        <v>330956</v>
      </c>
      <c r="G24" s="41">
        <v>325361</v>
      </c>
      <c r="H24" s="41">
        <v>349820</v>
      </c>
      <c r="I24" s="44">
        <f>SUM(C24:H24)</f>
        <v>1941181</v>
      </c>
      <c r="J24" s="43">
        <f>I24/6</f>
        <v>323530.1666666667</v>
      </c>
    </row>
    <row r="25" spans="1:10" ht="25.5" customHeight="1">
      <c r="A25" s="40"/>
      <c r="B25" s="21" t="s">
        <v>9</v>
      </c>
      <c r="C25" s="41">
        <v>16648</v>
      </c>
      <c r="D25" s="41">
        <v>23783</v>
      </c>
      <c r="E25" s="41">
        <v>26533</v>
      </c>
      <c r="F25" s="41">
        <v>27852</v>
      </c>
      <c r="G25" s="41">
        <v>27206</v>
      </c>
      <c r="H25" s="41">
        <v>31977</v>
      </c>
      <c r="I25" s="44">
        <f>SUM(C25:H25)</f>
        <v>153999</v>
      </c>
      <c r="J25" s="43">
        <f>I25/6</f>
        <v>25666.5</v>
      </c>
    </row>
    <row r="26" spans="1:10" ht="25.5" customHeight="1">
      <c r="A26" s="40"/>
      <c r="B26" s="18" t="s">
        <v>10</v>
      </c>
      <c r="C26" s="41">
        <v>-75100</v>
      </c>
      <c r="D26" s="41">
        <v>-93704</v>
      </c>
      <c r="E26" s="41">
        <v>-129610</v>
      </c>
      <c r="F26" s="41">
        <v>-115360</v>
      </c>
      <c r="G26" s="41">
        <v>-132069</v>
      </c>
      <c r="H26" s="41">
        <v>-126808</v>
      </c>
      <c r="I26" s="44">
        <f>SUM(C26:H26)</f>
        <v>-672651</v>
      </c>
      <c r="J26" s="43">
        <f>I26/6</f>
        <v>-112108.5</v>
      </c>
    </row>
    <row r="27" spans="1:10" ht="25.5" customHeight="1">
      <c r="A27" s="40"/>
      <c r="B27" s="21" t="s">
        <v>11</v>
      </c>
      <c r="C27" s="41">
        <v>237640</v>
      </c>
      <c r="D27" s="41">
        <v>10598</v>
      </c>
      <c r="E27" s="41">
        <v>247422</v>
      </c>
      <c r="F27" s="41">
        <v>224938</v>
      </c>
      <c r="G27" s="41">
        <v>213726</v>
      </c>
      <c r="H27" s="41">
        <v>245735</v>
      </c>
      <c r="I27" s="44">
        <f>SUM(C27:H27)</f>
        <v>1180059</v>
      </c>
      <c r="J27" s="43">
        <f>I27/6</f>
        <v>196676.5</v>
      </c>
    </row>
    <row r="28" spans="1:10" ht="25.5" customHeight="1">
      <c r="A28" s="40"/>
      <c r="B28" s="18" t="s">
        <v>12</v>
      </c>
      <c r="C28" s="41">
        <v>-88990</v>
      </c>
      <c r="D28" s="41">
        <v>-113013</v>
      </c>
      <c r="E28" s="41">
        <v>-85251</v>
      </c>
      <c r="F28" s="41">
        <v>-125090</v>
      </c>
      <c r="G28" s="41">
        <v>-128187</v>
      </c>
      <c r="H28" s="41">
        <v>-105662</v>
      </c>
      <c r="I28" s="44">
        <f>SUM(C28:H28)</f>
        <v>-646193</v>
      </c>
      <c r="J28" s="43">
        <f>I28/6</f>
        <v>-107698.83333333333</v>
      </c>
    </row>
    <row r="29" spans="1:10" ht="25.5" customHeight="1">
      <c r="A29" s="40"/>
      <c r="B29" s="21" t="s">
        <v>13</v>
      </c>
      <c r="C29" s="45">
        <v>150390</v>
      </c>
      <c r="D29" s="45">
        <v>-102415</v>
      </c>
      <c r="E29" s="45">
        <v>162171</v>
      </c>
      <c r="F29" s="45">
        <v>99848</v>
      </c>
      <c r="G29" s="45">
        <v>85539</v>
      </c>
      <c r="H29" s="45">
        <v>140073</v>
      </c>
      <c r="I29" s="44">
        <f>SUM(C29:H29)</f>
        <v>535606</v>
      </c>
      <c r="J29" s="43">
        <f>I29/6</f>
        <v>89267.66666666667</v>
      </c>
    </row>
    <row r="30" spans="2:9" s="29" customFormat="1" ht="25.5" customHeight="1">
      <c r="B30" s="46"/>
      <c r="C30" s="47"/>
      <c r="D30" s="47"/>
      <c r="E30" s="47"/>
      <c r="F30" s="47"/>
      <c r="G30" s="47"/>
      <c r="H30" s="47"/>
      <c r="I30" s="48"/>
    </row>
    <row r="31" spans="2:9" s="29" customFormat="1" ht="25.5" customHeight="1">
      <c r="B31" s="46"/>
      <c r="C31" s="47"/>
      <c r="D31" s="47"/>
      <c r="E31" s="47"/>
      <c r="F31" s="47"/>
      <c r="G31" s="47"/>
      <c r="H31" s="47"/>
      <c r="I31" s="48"/>
    </row>
    <row r="32" spans="2:9" s="29" customFormat="1" ht="25.5" customHeight="1">
      <c r="B32" s="46"/>
      <c r="C32" s="47"/>
      <c r="D32" s="47"/>
      <c r="E32" s="47"/>
      <c r="F32" s="47"/>
      <c r="G32" s="47"/>
      <c r="H32" s="47"/>
      <c r="I32" s="48"/>
    </row>
  </sheetData>
  <sheetProtection selectLockedCells="1" selectUnlockedCells="1"/>
  <mergeCells count="4">
    <mergeCell ref="A2:A14"/>
    <mergeCell ref="B15:I15"/>
    <mergeCell ref="B16:I16"/>
    <mergeCell ref="A20:A29"/>
  </mergeCells>
  <printOptions gridLines="1" heading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Cosentino</dc:creator>
  <cp:keywords/>
  <dc:description/>
  <cp:lastModifiedBy>Giuseppe Cosentino</cp:lastModifiedBy>
  <cp:lastPrinted>2017-03-02T16:46:05Z</cp:lastPrinted>
  <dcterms:created xsi:type="dcterms:W3CDTF">2016-12-26T23:09:27Z</dcterms:created>
  <dcterms:modified xsi:type="dcterms:W3CDTF">2017-03-17T00:52:54Z</dcterms:modified>
  <cp:category/>
  <cp:version/>
  <cp:contentType/>
  <cp:contentStatus/>
  <cp:revision>24</cp:revision>
</cp:coreProperties>
</file>